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Parete n° (1)" sheetId="1" r:id="rId1"/>
    <sheet name="Caratteristiche tecniche blocco" sheetId="2" r:id="rId2"/>
  </sheets>
  <definedNames>
    <definedName name="blocco">'Parete n° (1)'!$B$14</definedName>
    <definedName name="fctd_fl">'Parete n° (1)'!$B$31</definedName>
    <definedName name="hr">'Parete n° (1)'!$B$22</definedName>
    <definedName name="hs">'Parete n° (1)'!$B$20</definedName>
    <definedName name="L">'Parete n° (1)'!$B$13</definedName>
    <definedName name="lr">'Parete n° (1)'!$B$21</definedName>
    <definedName name="wn">'Parete n° (1)'!$B$23</definedName>
    <definedName name="Wr">'Parete n° (1)'!$B$24</definedName>
  </definedNames>
  <calcPr fullCalcOnLoad="1"/>
</workbook>
</file>

<file path=xl/sharedStrings.xml><?xml version="1.0" encoding="utf-8"?>
<sst xmlns="http://schemas.openxmlformats.org/spreadsheetml/2006/main" count="50" uniqueCount="40">
  <si>
    <t>Altezza della parete</t>
  </si>
  <si>
    <t>Larghezza della parete</t>
  </si>
  <si>
    <t>Blocco</t>
  </si>
  <si>
    <t>Caratteristiche del blocco</t>
  </si>
  <si>
    <t>hs =</t>
  </si>
  <si>
    <t>lr =</t>
  </si>
  <si>
    <t>cm</t>
  </si>
  <si>
    <t>Wr =</t>
  </si>
  <si>
    <t>cmc</t>
  </si>
  <si>
    <t>HRd,1 =</t>
  </si>
  <si>
    <t>Tipo blocco</t>
  </si>
  <si>
    <t>IL 25</t>
  </si>
  <si>
    <t>IL 30</t>
  </si>
  <si>
    <t>EP 30/7</t>
  </si>
  <si>
    <t>t</t>
  </si>
  <si>
    <t>tc</t>
  </si>
  <si>
    <t>wn</t>
  </si>
  <si>
    <t>hs</t>
  </si>
  <si>
    <t>lr</t>
  </si>
  <si>
    <t>hr</t>
  </si>
  <si>
    <t>[cm]</t>
  </si>
  <si>
    <t>hr =</t>
  </si>
  <si>
    <t>wn =</t>
  </si>
  <si>
    <t>N</t>
  </si>
  <si>
    <t>Resistenza caratteristica cilindrica</t>
  </si>
  <si>
    <t>L [m]</t>
  </si>
  <si>
    <t>H[m]</t>
  </si>
  <si>
    <t>Tipo di blocco utilizzato</t>
  </si>
  <si>
    <t>fck [MN/mq]</t>
  </si>
  <si>
    <t>MN/mq</t>
  </si>
  <si>
    <t>fctd,fl =</t>
  </si>
  <si>
    <t>fctk,fl =</t>
  </si>
  <si>
    <r>
      <t>g</t>
    </r>
    <r>
      <rPr>
        <vertAlign val="subscript"/>
        <sz val="10"/>
        <rFont val="Verdana"/>
        <family val="0"/>
      </rPr>
      <t>ct</t>
    </r>
  </si>
  <si>
    <t>Caratteristiche del calcestruzzo</t>
  </si>
  <si>
    <t>Caratteristiche della Parete</t>
  </si>
  <si>
    <t>Taglio resistente di progetto della parete</t>
  </si>
  <si>
    <t>Calcolo del taglio resistente di progetto di pareti in cemento con struttura a griglia</t>
  </si>
  <si>
    <t>Parete :</t>
  </si>
  <si>
    <t>Il taglio resistente di progetto HRd,1 è calcolato in funzione della resistenza a trazione dei travetti connettori orizzontali, secondo quanto indicato nel documento ETAG 009 del Giugno 2002</t>
  </si>
  <si>
    <t>"ETAG 009 NON LOAD-BEARING PERMANENT SHUTTERING KITS/SYSTEMS BASED ON HOLLOW BLOCKS OR PANELS OF INSULATING MATERIALS AND SOMETIMES CONCRETE", Edition June 2002, EOTA, Brussels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</si>
</sst>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Symbol"/>
      <family val="0"/>
    </font>
    <font>
      <vertAlign val="subscript"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3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3" xfId="0" applyBorder="1" applyAlignment="1" applyProtection="1">
      <alignment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justify" wrapText="1"/>
      <protection hidden="1"/>
    </xf>
    <xf numFmtId="0" fontId="0" fillId="0" borderId="1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0</xdr:row>
      <xdr:rowOff>9525</xdr:rowOff>
    </xdr:from>
    <xdr:to>
      <xdr:col>6</xdr:col>
      <xdr:colOff>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9525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17</xdr:row>
      <xdr:rowOff>123825</xdr:rowOff>
    </xdr:from>
    <xdr:to>
      <xdr:col>5</xdr:col>
      <xdr:colOff>504825</xdr:colOff>
      <xdr:row>26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886075"/>
          <a:ext cx="1590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8</xdr:row>
      <xdr:rowOff>28575</xdr:rowOff>
    </xdr:from>
    <xdr:to>
      <xdr:col>5</xdr:col>
      <xdr:colOff>209550</xdr:colOff>
      <xdr:row>16</xdr:row>
      <xdr:rowOff>28575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1333500"/>
          <a:ext cx="1057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B6" sqref="B6:F6"/>
    </sheetView>
  </sheetViews>
  <sheetFormatPr defaultColWidth="9.00390625" defaultRowHeight="12.75"/>
  <cols>
    <col min="1" max="1" width="10.75390625" style="1" customWidth="1"/>
    <col min="2" max="2" width="10.875" style="1" customWidth="1"/>
    <col min="3" max="16384" width="10.75390625" style="1" customWidth="1"/>
  </cols>
  <sheetData>
    <row r="1" spans="1:6" ht="13.5" customHeight="1">
      <c r="A1" s="20" t="s">
        <v>36</v>
      </c>
      <c r="B1" s="20"/>
      <c r="C1" s="20"/>
      <c r="D1" s="20"/>
      <c r="E1" s="16"/>
      <c r="F1" s="17"/>
    </row>
    <row r="2" spans="1:6" ht="12.75">
      <c r="A2" s="20"/>
      <c r="B2" s="20"/>
      <c r="C2" s="20"/>
      <c r="D2" s="20"/>
      <c r="E2" s="16"/>
      <c r="F2" s="17"/>
    </row>
    <row r="3" spans="1:6" ht="12.75">
      <c r="A3" s="20"/>
      <c r="B3" s="20"/>
      <c r="C3" s="20"/>
      <c r="D3" s="20"/>
      <c r="E3" s="16"/>
      <c r="F3" s="17"/>
    </row>
    <row r="4" spans="1:6" ht="12.75">
      <c r="A4" s="19"/>
      <c r="B4" s="19"/>
      <c r="C4" s="19"/>
      <c r="D4" s="19"/>
      <c r="E4" s="19"/>
      <c r="F4" s="19"/>
    </row>
    <row r="5" spans="2:6" ht="12.75" customHeight="1">
      <c r="B5" s="15"/>
      <c r="C5" s="15"/>
      <c r="D5" s="15"/>
      <c r="E5" s="15"/>
      <c r="F5" s="15"/>
    </row>
    <row r="6" spans="1:6" ht="12.75" customHeight="1">
      <c r="A6" s="18" t="s">
        <v>37</v>
      </c>
      <c r="B6" s="22"/>
      <c r="C6" s="22"/>
      <c r="D6" s="22"/>
      <c r="E6" s="22"/>
      <c r="F6" s="22"/>
    </row>
    <row r="7" spans="2:6" ht="12.75" customHeight="1">
      <c r="B7" s="15"/>
      <c r="C7" s="15"/>
      <c r="D7" s="15"/>
      <c r="E7" s="15"/>
      <c r="F7" s="15"/>
    </row>
    <row r="8" spans="2:6" ht="12.75" customHeight="1">
      <c r="B8" s="15"/>
      <c r="C8" s="15"/>
      <c r="D8" s="15"/>
      <c r="E8" s="15"/>
      <c r="F8" s="15"/>
    </row>
    <row r="9" ht="12.75"/>
    <row r="10" ht="12.75">
      <c r="A10" s="3" t="s">
        <v>34</v>
      </c>
    </row>
    <row r="11" ht="12.75">
      <c r="A11" s="3"/>
    </row>
    <row r="12" spans="1:3" ht="12.75">
      <c r="A12" s="4" t="s">
        <v>26</v>
      </c>
      <c r="B12" s="9"/>
      <c r="C12" s="1" t="s">
        <v>0</v>
      </c>
    </row>
    <row r="13" spans="1:3" ht="12.75">
      <c r="A13" s="4" t="s">
        <v>25</v>
      </c>
      <c r="B13" s="9"/>
      <c r="C13" s="1" t="s">
        <v>1</v>
      </c>
    </row>
    <row r="14" spans="1:3" ht="12.75">
      <c r="A14" s="4" t="s">
        <v>2</v>
      </c>
      <c r="B14" s="10" t="s">
        <v>13</v>
      </c>
      <c r="C14" s="1" t="s">
        <v>27</v>
      </c>
    </row>
    <row r="15" ht="12.75"/>
    <row r="16" ht="12.75"/>
    <row r="17" ht="12.75"/>
    <row r="18" ht="12.75">
      <c r="A18" s="3" t="s">
        <v>3</v>
      </c>
    </row>
    <row r="19" ht="12.75">
      <c r="A19" s="3"/>
    </row>
    <row r="20" spans="1:3" ht="12.75">
      <c r="A20" s="4" t="s">
        <v>4</v>
      </c>
      <c r="B20" s="5">
        <f>VLOOKUP(blocco,'Caratteristiche tecniche blocco'!$A$4:$G$6,5,FALSE)</f>
        <v>25</v>
      </c>
      <c r="C20" s="1" t="s">
        <v>6</v>
      </c>
    </row>
    <row r="21" spans="1:3" ht="12.75">
      <c r="A21" s="4" t="s">
        <v>5</v>
      </c>
      <c r="B21" s="5">
        <f>VLOOKUP(blocco,'Caratteristiche tecniche blocco'!$A$4:$G$6,6,FALSE)</f>
        <v>9</v>
      </c>
      <c r="C21" s="1" t="s">
        <v>6</v>
      </c>
    </row>
    <row r="22" spans="1:3" ht="12.75">
      <c r="A22" s="4" t="s">
        <v>21</v>
      </c>
      <c r="B22" s="5">
        <f>VLOOKUP(blocco,'Caratteristiche tecniche blocco'!$A$4:$G$6,7,FALSE)</f>
        <v>10</v>
      </c>
      <c r="C22" s="1" t="s">
        <v>6</v>
      </c>
    </row>
    <row r="23" spans="1:3" ht="12.75">
      <c r="A23" s="4" t="s">
        <v>22</v>
      </c>
      <c r="B23" s="5">
        <f>VLOOKUP(blocco,'Caratteristiche tecniche blocco'!$A$4:$G$6,4,FALSE)</f>
        <v>10</v>
      </c>
      <c r="C23" s="1" t="s">
        <v>6</v>
      </c>
    </row>
    <row r="24" spans="1:3" ht="12.75">
      <c r="A24" s="4" t="s">
        <v>7</v>
      </c>
      <c r="B24" s="5">
        <f>wn*hr^2/6</f>
        <v>166.66666666666666</v>
      </c>
      <c r="C24" s="1" t="s">
        <v>8</v>
      </c>
    </row>
    <row r="25" ht="12.75">
      <c r="B25" s="4"/>
    </row>
    <row r="26" ht="12.75">
      <c r="A26" s="3" t="s">
        <v>33</v>
      </c>
    </row>
    <row r="27" ht="12.75"/>
    <row r="28" spans="1:3" ht="12.75">
      <c r="A28" s="4" t="s">
        <v>28</v>
      </c>
      <c r="B28" s="11">
        <v>24.9</v>
      </c>
      <c r="C28" s="1" t="s">
        <v>24</v>
      </c>
    </row>
    <row r="29" spans="1:3" ht="12.75">
      <c r="A29" s="4" t="s">
        <v>31</v>
      </c>
      <c r="B29" s="12">
        <f>0.42*B28^(2/3)</f>
        <v>3.5813672274337467</v>
      </c>
      <c r="C29" s="1" t="s">
        <v>29</v>
      </c>
    </row>
    <row r="30" spans="1:2" ht="14.25">
      <c r="A30" s="7" t="s">
        <v>32</v>
      </c>
      <c r="B30" s="11">
        <v>3</v>
      </c>
    </row>
    <row r="31" spans="1:3" ht="12.75">
      <c r="A31" s="4" t="s">
        <v>30</v>
      </c>
      <c r="B31" s="12">
        <f>B29/B30</f>
        <v>1.1937890758112488</v>
      </c>
      <c r="C31" s="1" t="s">
        <v>29</v>
      </c>
    </row>
    <row r="32" spans="1:2" ht="12.75">
      <c r="A32" s="4"/>
      <c r="B32" s="6"/>
    </row>
    <row r="33" spans="1:2" ht="12.75">
      <c r="A33" s="4"/>
      <c r="B33" s="6"/>
    </row>
    <row r="34" ht="12.75">
      <c r="A34" s="8" t="s">
        <v>35</v>
      </c>
    </row>
    <row r="35" ht="12.75">
      <c r="A35" s="8"/>
    </row>
    <row r="36" spans="1:3" ht="12.75">
      <c r="A36" s="4" t="s">
        <v>9</v>
      </c>
      <c r="B36" s="13">
        <f>40000*L*Wr*fctd_fl/(3*hs*lr)</f>
        <v>0</v>
      </c>
      <c r="C36" s="1" t="s">
        <v>23</v>
      </c>
    </row>
    <row r="47" spans="1:6" ht="39.75" customHeight="1">
      <c r="A47" s="21" t="s">
        <v>38</v>
      </c>
      <c r="B47" s="21"/>
      <c r="C47" s="21"/>
      <c r="D47" s="21"/>
      <c r="E47" s="21"/>
      <c r="F47" s="21"/>
    </row>
    <row r="48" spans="1:6" ht="39" customHeight="1">
      <c r="A48" s="23" t="s">
        <v>39</v>
      </c>
      <c r="B48" s="23"/>
      <c r="C48" s="23"/>
      <c r="D48" s="23"/>
      <c r="E48" s="23"/>
      <c r="F48" s="23"/>
    </row>
  </sheetData>
  <sheetProtection password="C611" sheet="1" objects="1" scenarios="1"/>
  <mergeCells count="4">
    <mergeCell ref="A1:D3"/>
    <mergeCell ref="A47:F47"/>
    <mergeCell ref="B6:F6"/>
    <mergeCell ref="A48:F48"/>
  </mergeCells>
  <dataValidations count="1">
    <dataValidation type="list" allowBlank="1" showInputMessage="1" showErrorMessage="1" sqref="B14">
      <formula1>"IL 25,IL 30,EP 30/7"</formula1>
    </dataValidation>
  </dataValidations>
  <printOptions horizontalCentered="1"/>
  <pageMargins left="0.7874015748031497" right="0.3937007874015748" top="0.984251968503937" bottom="0.984251968503937" header="0.5118110236220472" footer="0.5118110236220472"/>
  <pageSetup orientation="portrait" paperSize="9"/>
  <headerFooter alignWithMargins="0">
    <oddHeader>&amp;RData:&amp;D - &amp;A</oddHeader>
    <oddFooter>&amp;CGruppo LegnoBloc s.r.l.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8" width="8.125" style="1" customWidth="1"/>
    <col min="9" max="16384" width="10.75390625" style="1" customWidth="1"/>
  </cols>
  <sheetData>
    <row r="2" spans="2:8" ht="12.75"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18</v>
      </c>
      <c r="G2" s="14" t="s">
        <v>19</v>
      </c>
      <c r="H2" s="2"/>
    </row>
    <row r="3" spans="1:8" ht="12.75">
      <c r="A3" s="3" t="s">
        <v>10</v>
      </c>
      <c r="B3" s="2" t="s">
        <v>20</v>
      </c>
      <c r="C3" s="2" t="s">
        <v>20</v>
      </c>
      <c r="D3" s="2" t="s">
        <v>20</v>
      </c>
      <c r="E3" s="2" t="s">
        <v>20</v>
      </c>
      <c r="F3" s="2" t="s">
        <v>20</v>
      </c>
      <c r="G3" s="2" t="s">
        <v>20</v>
      </c>
      <c r="H3" s="2"/>
    </row>
    <row r="4" spans="1:7" ht="12.75">
      <c r="A4" s="1" t="s">
        <v>11</v>
      </c>
      <c r="B4" s="2">
        <v>25</v>
      </c>
      <c r="C4" s="2">
        <v>18</v>
      </c>
      <c r="D4" s="2">
        <v>10</v>
      </c>
      <c r="E4" s="2">
        <v>25</v>
      </c>
      <c r="F4" s="2">
        <v>5.4</v>
      </c>
      <c r="G4" s="2">
        <v>10</v>
      </c>
    </row>
    <row r="5" spans="1:7" ht="12.75">
      <c r="A5" s="1" t="s">
        <v>12</v>
      </c>
      <c r="B5" s="2">
        <v>30</v>
      </c>
      <c r="C5" s="2">
        <v>20</v>
      </c>
      <c r="D5" s="2">
        <v>10</v>
      </c>
      <c r="E5" s="2">
        <v>25</v>
      </c>
      <c r="F5" s="2">
        <v>6.4</v>
      </c>
      <c r="G5" s="2">
        <v>10</v>
      </c>
    </row>
    <row r="6" spans="1:7" ht="12.75">
      <c r="A6" s="1" t="s">
        <v>13</v>
      </c>
      <c r="B6" s="2">
        <v>30</v>
      </c>
      <c r="C6" s="2">
        <v>14</v>
      </c>
      <c r="D6" s="2">
        <v>10</v>
      </c>
      <c r="E6" s="2">
        <v>25</v>
      </c>
      <c r="F6" s="2">
        <v>9</v>
      </c>
      <c r="G6" s="2">
        <v>10</v>
      </c>
    </row>
  </sheetData>
  <sheetProtection password="C61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Paterlini</cp:lastModifiedBy>
  <cp:lastPrinted>2006-10-24T17:27:54Z</cp:lastPrinted>
  <dcterms:created xsi:type="dcterms:W3CDTF">2006-10-18T07:31:40Z</dcterms:created>
  <dcterms:modified xsi:type="dcterms:W3CDTF">2006-10-29T04:17:44Z</dcterms:modified>
  <cp:category/>
  <cp:version/>
  <cp:contentType/>
  <cp:contentStatus/>
</cp:coreProperties>
</file>